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edu.sharepoint.com/sites/TaskForceMediennutzung/Freigegebene Dokumente/Wirtschaft an Gymnasien/Didaktik/Finanzkalkulationen/"/>
    </mc:Choice>
  </mc:AlternateContent>
  <xr:revisionPtr revIDLastSave="1" documentId="8_{F0FD5A23-FFE2-4773-ABC8-D1F4C81B7233}" xr6:coauthVersionLast="47" xr6:coauthVersionMax="47" xr10:uidLastSave="{0B9F44D4-297E-4713-9E04-47843E9EFBA6}"/>
  <bookViews>
    <workbookView xWindow="19995" yWindow="3705" windowWidth="16695" windowHeight="15345" xr2:uid="{00000000-000D-0000-FFFF-FFFF00000000}"/>
  </bookViews>
  <sheets>
    <sheet name="Erläuterungen" sheetId="2" r:id="rId1"/>
    <sheet name="Handel"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4" i="7" l="1"/>
  <c r="E93" i="7"/>
  <c r="E84" i="7"/>
  <c r="E83" i="7"/>
  <c r="E71" i="7"/>
  <c r="E70" i="7"/>
  <c r="E69" i="7"/>
  <c r="E68" i="7"/>
  <c r="E72" i="7" s="1"/>
  <c r="E99" i="7" s="1"/>
  <c r="E64" i="7"/>
  <c r="E63" i="7"/>
  <c r="E62" i="7"/>
  <c r="E61" i="7"/>
  <c r="E65" i="7" s="1"/>
  <c r="E51" i="7"/>
  <c r="E48" i="7"/>
  <c r="E55" i="7" s="1"/>
  <c r="E44" i="7"/>
  <c r="E52" i="7" s="1"/>
  <c r="E42" i="7"/>
  <c r="E41" i="7"/>
  <c r="E40" i="7"/>
  <c r="E39" i="7"/>
  <c r="E43" i="7" s="1"/>
  <c r="E95" i="7" s="1"/>
  <c r="E38" i="7"/>
  <c r="B32" i="7"/>
  <c r="B31" i="7"/>
  <c r="B29" i="7"/>
  <c r="B27" i="7"/>
  <c r="B28" i="7" s="1"/>
  <c r="E21" i="7"/>
  <c r="D90" i="7" s="1"/>
  <c r="E90" i="7" s="1"/>
  <c r="E20" i="7"/>
  <c r="D88" i="7" s="1"/>
  <c r="E88" i="7" s="1"/>
  <c r="E19" i="7"/>
  <c r="D89" i="7" s="1"/>
  <c r="E89" i="7" s="1"/>
  <c r="E18" i="7"/>
  <c r="E17" i="7"/>
  <c r="E16" i="7"/>
  <c r="E15" i="7"/>
  <c r="E22" i="7" s="1"/>
  <c r="E49" i="7" s="1"/>
  <c r="E53" i="7" s="1"/>
  <c r="E98" i="7" l="1"/>
  <c r="E74" i="7"/>
  <c r="D87" i="7"/>
  <c r="E87" i="7" s="1"/>
  <c r="E50" i="7"/>
  <c r="E54" i="7"/>
  <c r="E75" i="7" s="1"/>
  <c r="E76" i="7" s="1"/>
</calcChain>
</file>

<file path=xl/sharedStrings.xml><?xml version="1.0" encoding="utf-8"?>
<sst xmlns="http://schemas.openxmlformats.org/spreadsheetml/2006/main" count="240" uniqueCount="185">
  <si>
    <t>Produktkalkulation – Erläuterungen</t>
  </si>
  <si>
    <t>Ziel</t>
  </si>
  <si>
    <t>Mit der Produktkalkulation ermittelt ihr die Kostenstruktur eures Produkts für eine bestimmte monatliche Absatzmenge. Die Ergebnisse liefern die Werte, die ihr anschließend in den Finanzplan übertragt.</t>
  </si>
  <si>
    <t>Beispiel ReLoop Desk</t>
  </si>
  <si>
    <t>In der Musterkalkulation beträgt der Planabsatz 500 Stück pro Monat. Dieser Wert ist nur eine Kalkulationsstufe. Für die Finanzplanung wird die Produktkalkulation später mit weiteren geplanten Monatsabsätzen erneut durchgeführt.</t>
  </si>
  <si>
    <t>So arbeitet ihr mit der Datei</t>
  </si>
  <si>
    <t>1. Stammdaten</t>
  </si>
  <si>
    <t>Tragt Produktname, Verkaufseinheit, Verkaufspreis, Planabsatz und die Angaben zum Personal ein.</t>
  </si>
  <si>
    <t>2. Kosten erfassen</t>
  </si>
  <si>
    <t>Tragt alle für euer Produkt relevanten variablen, fixen und einmaligen Kosten in die hellblauen Eingabefelder ein.</t>
  </si>
  <si>
    <t>3. Personal und Fixkosten prüfen</t>
  </si>
  <si>
    <t>Die Kalkulation zeigt den rechnerischen Personalbedarf. Legt anschließend die tatsächlich geplanten Vollzeitkräfte fest und prüft, ob die fixen Kosten für diesen Planabsatz noch passen.</t>
  </si>
  <si>
    <t>4. Absatzentwicklung planen</t>
  </si>
  <si>
    <t>Überlegt zusammen mit Vertrieb und Marketing, wie sich der Absatz über die Monate realistisch entwickeln könnte. Führt die Produktkalkulation für sinnvolle Absatzstufen erneut durch und passt dabei Personal und fixe Kosten an.</t>
  </si>
  <si>
    <t>5. Finanzplan füllen</t>
  </si>
  <si>
    <t>Übertragt die resultierenden Werte in die entsprechenden Monate des Finanzplans. Die Produktkalkulation berechnet die Kosten für eine Absatzstufe; der Finanzplan ordnet diese Absatzstufen zeitlich ein.</t>
  </si>
  <si>
    <t>Zeilen anpassen</t>
  </si>
  <si>
    <t>Nicht benötigte Kostenpositionen dürft ihr löschen oder umbenennen. Bei Bedarf könnt ihr weitere Zeilen ergänzen. Prüft danach, ob die Summenformeln weiterhin den richtigen Bereich erfassen.</t>
  </si>
  <si>
    <t>Farben und Formeln</t>
  </si>
  <si>
    <t>Hellblau / blaue Schrift</t>
  </si>
  <si>
    <t>Eingaben und Annahmen. Diese Zellen verändert ihr.</t>
  </si>
  <si>
    <t>Schwarze Schrift</t>
  </si>
  <si>
    <t>Formeln und Berechnungen. Sie bleiben sichtbar und nachvollziehbar.</t>
  </si>
  <si>
    <t>Hellgrüne Hinterlegung</t>
  </si>
  <si>
    <t>Wichtige Ergebnisse oder Summen, die automatisch berechnet werden.</t>
  </si>
  <si>
    <t>Planabsatz</t>
  </si>
  <si>
    <t>Was bedeutet Planabsatz?</t>
  </si>
  <si>
    <t>Der Planabsatz ist die Verkaufsmenge, für die ihr die Produktkalkulation gerade durchführt. Beginnt sinnvollerweise mit einer Menge, die ihr für einen typischen Monat nach der Anlaufphase erwartet.</t>
  </si>
  <si>
    <t>Warum mehrfach kalkulieren?</t>
  </si>
  <si>
    <t>Ein Unternehmen startet meist mit kleinen Mengen und wächst. Deshalb solltet ihr die Kalkulation anschließend für weitere geplante Monatsabsätze wiederholen.</t>
  </si>
  <si>
    <t>Was verändert sich?</t>
  </si>
  <si>
    <t>Variable Kosten wachsen direkt mit der Stückzahl. Personal und fixe Kosten wachsen dagegen häufig stufenweise. Darum müsst ihr bei jedem neuen Planabsatz prüfen, ob diese Eingaben noch passen.</t>
  </si>
  <si>
    <t>Variable Kosten je Verkaufseinheit</t>
  </si>
  <si>
    <t>Definition</t>
  </si>
  <si>
    <t>Kosten, die mit jeder zusätzlichen Verkaufseinheit entstehen und sich mit der Menge verändern.</t>
  </si>
  <si>
    <t>Berechnung</t>
  </si>
  <si>
    <t>Menge oder Zeit je Verkaufseinheit × Kosten je Mengen- oder Zeiteinheit.</t>
  </si>
  <si>
    <t>Wichtig für den Finanzplan</t>
  </si>
  <si>
    <t>Der Übertragungsblock zeigt die vier Kategorien des Finanzplans sowohl je Verkaufseinheit als auch als Monatswert beim aktuellen Planabsatz. Ändert ihr den Planabsatz, ändern sich die Monatswerte automatisch.</t>
  </si>
  <si>
    <t>Personalbedarf Fertigung</t>
  </si>
  <si>
    <t>Rechnerischer Bedarf</t>
  </si>
  <si>
    <t>Arbeitszeit je Verkaufseinheit × Planabsatz ergibt den monatlichen Stundenbedarf. Geteilt durch die Arbeitsstunden einer Vollzeitkraft ergibt sich der rechnerische Personalbedarf.</t>
  </si>
  <si>
    <t>Geplante Vollzeitkräfte</t>
  </si>
  <si>
    <t>Dieser Wert ist eure tatsächliche Personalplanung. Er kann bewusst vom rechnerischen Bedarf abweichen, sollte aber plausibel sein.</t>
  </si>
  <si>
    <t>Personalkosten je Einheit</t>
  </si>
  <si>
    <t>Monatliche Personalkosten ÷ Planabsatz. Deshalb sinkt oder steigt dieser Wert, wenn sich Absatz oder Personalbesetzung verändern.</t>
  </si>
  <si>
    <t>Fixe laufende Kosten der Leistungserbringung</t>
  </si>
  <si>
    <t>Produktionsbezogene Kosten, die regelmäßig anfallen, aber nicht mit jeder einzelnen Verkaufseinheit direkt steigen.</t>
  </si>
  <si>
    <t>Beispiele</t>
  </si>
  <si>
    <t>Maschinenmiete, produktionsbezogene Software, fixe Fremdfertigung oder produktionsbezogene Raumkosten.</t>
  </si>
  <si>
    <t>Bei verändertem Planabsatz</t>
  </si>
  <si>
    <t>Prüft bei jeder neuen Absatzstufe, ob die bisherige Kapazität ausreicht. Zusätzliche Maschinen, Räume oder Leistungen können zu einem sprunghaften Anstieg der fixen Kosten führen.</t>
  </si>
  <si>
    <t>Produktkalkulation bei Planabsatz</t>
  </si>
  <si>
    <t>Deckungsbeitrag je Einheit</t>
  </si>
  <si>
    <t>Verkaufspreis minus variable Kosten je Verkaufseinheit. Dieser Wert hängt grundsätzlich nicht vom Planabsatz ab.</t>
  </si>
  <si>
    <t>Herstell- / Leistungskosten je Einheit</t>
  </si>
  <si>
    <t>Variable Kosten + Personalkosten je Einheit + fixe Leistungskosten je Einheit beim aktuellen Planabsatz.</t>
  </si>
  <si>
    <t>Bruttoertrag je Einheit</t>
  </si>
  <si>
    <t>Verkaufspreis minus Herstell- / Leistungskosten je Einheit. Er zeigt, welcher Betrag je Einheit nach den produktbezogenen laufenden Kosten verbleibt.</t>
  </si>
  <si>
    <t>Rohmarge</t>
  </si>
  <si>
    <t>Bruttoertrag je Einheit ÷ Verkaufspreis. Sie zeigt den prozentualen Anteil des Bruttoertrags am Verkaufspreis.</t>
  </si>
  <si>
    <t>Abhängigkeit vom Planabsatz</t>
  </si>
  <si>
    <t>Personalkosten je Einheit, fixe Kosten je Einheit, Herstellkosten, Bruttoertrag und Rohmarge können sich verändern, wenn ihr einen anderen Planabsatz oder andere Kapazitäten ansetzt.</t>
  </si>
  <si>
    <t>Einmalige Herstell- / Leistungskosten</t>
  </si>
  <si>
    <t>Ein gemeinsamer Block</t>
  </si>
  <si>
    <t>Maschinen / Gebäude / Anlagen sowie Start- und Entwicklungskosten werden gemeinsam erfasst, aber mit zwei Zwischensummen ausgewiesen.</t>
  </si>
  <si>
    <t>Übertragung in den Finanzplan</t>
  </si>
  <si>
    <t>Die beiden Zwischensummen entsprechen den beiden Positionen im Finanzplan. Dort tragt ihr sie in den Monat ein, in dem die Ausgabe tatsächlich bezahlt wird.</t>
  </si>
  <si>
    <t>Keine Abschreibungen</t>
  </si>
  <si>
    <t>Für dieses Lernmodell werden einmalige Ausgaben vollständig im Zahlungszeitraum berücksichtigt.</t>
  </si>
  <si>
    <t>Amortisation</t>
  </si>
  <si>
    <t>Was wird berechnet?</t>
  </si>
  <si>
    <t>Die Kalkulation teilt die einmaligen Herstell- / Leistungskosten, also für Maschinen, Entwicklung etc., durch den Bruttoertrag je Verkaufseinheit. So seht ihr, nach wie vielen verkauften Einheiten diese Einmalkosten rechnerisch erwirtschaftet sind.</t>
  </si>
  <si>
    <t>Monate bei Planabsatz</t>
  </si>
  <si>
    <t>Die benötigten Verkaufseinheiten werden zusätzlich durch den Planabsatz geteilt. Dadurch erhaltet ihr eine grobe Amortisationsdauer in Monaten.</t>
  </si>
  <si>
    <t>Nur ein Orientierungswert</t>
  </si>
  <si>
    <t>Vertrieb, Marketing und Verwaltung sind in dieser Rechnung noch nicht enthalten. Die Amortisation ist deshalb kein Break-even des gesamten Unternehmens und keine vollständige Rentabilitätsrechnung.</t>
  </si>
  <si>
    <t>Warum trotzdem sinnvoll?</t>
  </si>
  <si>
    <t>Der Wert hilft euch zu beurteilen, ob die einmaligen produktbezogenen Ausgaben im Verhältnis zu Preis und laufenden Herstellkosten plausibel erscheinen.</t>
  </si>
  <si>
    <t>Das übernimmst du in den Finanzplan</t>
  </si>
  <si>
    <t>Umsatz</t>
  </si>
  <si>
    <t>Übertragt den Planabsatz als verkaufte Einheiten des betreffenden Monats und den Verkaufspreis je Einheit.</t>
  </si>
  <si>
    <t>Variable Kosten</t>
  </si>
  <si>
    <t>Übertragt die Monatswerte für Material / Zukaufteile, Fremdfertigung, Verpackung &amp; Transport sowie sonstige variable Herstell- / Leistungskosten.</t>
  </si>
  <si>
    <t>Personal und fixe Kosten</t>
  </si>
  <si>
    <t>Übertragt die geplanten Vollzeitkräfte, die Personalkosten je Vollzeitkraft und die weiteren fixen Herstell- / Leistungskosten.</t>
  </si>
  <si>
    <t>Einmalige Kosten</t>
  </si>
  <si>
    <t>Übertragt Maschinen / Gebäude / Anlagen sowie Start- und Entwicklungskosten nur in den Monat, in dem sie tatsächlich anfallen.</t>
  </si>
  <si>
    <t>Was bewusst vereinfacht ist</t>
  </si>
  <si>
    <t>Einmalige Ausgaben werden nicht über mehrere Jahre verteilt.</t>
  </si>
  <si>
    <t>Keine Zinsen</t>
  </si>
  <si>
    <t>Finanzierungskosten werden in dieser Produktkalkulation nicht berücksichtigt.</t>
  </si>
  <si>
    <t>Keine Steuern</t>
  </si>
  <si>
    <t>Umsatzsteuer und Ertragsteuern werden nicht berechnet.</t>
  </si>
  <si>
    <t>Hellblau / blau = Eingabe   |   Schwarz = Formel   |   Hellgrün = wichtiges Ergebnis</t>
  </si>
  <si>
    <t>Stammdaten</t>
  </si>
  <si>
    <t>Verkaufspreis je Einheit</t>
  </si>
  <si>
    <t>€</t>
  </si>
  <si>
    <t>Planabsatz im Monat</t>
  </si>
  <si>
    <t>Verkaufseinheiten</t>
  </si>
  <si>
    <t>Personalkosten je Vollzeitkraft/Monat</t>
  </si>
  <si>
    <t>Bruttolohn + Arbeitgeberanteile</t>
  </si>
  <si>
    <t>Arbeitsstunden je Vollzeitkraft/Monat</t>
  </si>
  <si>
    <t>Std.</t>
  </si>
  <si>
    <t>Kostenposition</t>
  </si>
  <si>
    <t>Menge / Zeit</t>
  </si>
  <si>
    <t>Einheit</t>
  </si>
  <si>
    <t>Kosten je Mengen- / Zeiteinheit</t>
  </si>
  <si>
    <t>Kosten je Verkaufseinheit</t>
  </si>
  <si>
    <t>Stück</t>
  </si>
  <si>
    <t>Fremdfertigung / externe Leistungen</t>
  </si>
  <si>
    <t>Verpackung</t>
  </si>
  <si>
    <t>Summe variable Kosten je Verkaufseinheit</t>
  </si>
  <si>
    <t>Benötigte Arbeitszeit je Verkaufseinheit</t>
  </si>
  <si>
    <t>Min.</t>
  </si>
  <si>
    <t>aus den Stammdaten</t>
  </si>
  <si>
    <t>Benötigte Arbeitsstunden/Monat</t>
  </si>
  <si>
    <t>Benötigte Vollzeitkräfte</t>
  </si>
  <si>
    <t>Vollzeitkräfte</t>
  </si>
  <si>
    <t>rechnerischer Bedarf</t>
  </si>
  <si>
    <t>eigene Planung</t>
  </si>
  <si>
    <t>Personalkosten/Monat</t>
  </si>
  <si>
    <t>Personalkosten je Verkaufseinheit bei Planabsatz</t>
  </si>
  <si>
    <t>Menge</t>
  </si>
  <si>
    <t>Kosten je Einheit / Monat</t>
  </si>
  <si>
    <t>Kosten je Monat</t>
  </si>
  <si>
    <t>Monat</t>
  </si>
  <si>
    <t>Summe fixe Leistungskosten je Monat</t>
  </si>
  <si>
    <t>Variable Kosten je Einheit</t>
  </si>
  <si>
    <t>Weitere fixe Leistungskosten je Einheit</t>
  </si>
  <si>
    <t>Preis je Einheit</t>
  </si>
  <si>
    <t>Gesamtbetrag</t>
  </si>
  <si>
    <t>Maschinen / Gebäude / Anlagen</t>
  </si>
  <si>
    <t>Summe Maschinen / Gebäude / Anlagen</t>
  </si>
  <si>
    <t>Start- und Entwicklungskosten</t>
  </si>
  <si>
    <t>Pauschal</t>
  </si>
  <si>
    <t>Summe Start- und Entwicklungskosten</t>
  </si>
  <si>
    <t>Summe einmalige Herstell- / Leistungskosten</t>
  </si>
  <si>
    <t>Amortisation nach ca. ... Verkaufseinheiten:</t>
  </si>
  <si>
    <t>entspricht ca. ... Monaten bei Planabsatz:</t>
  </si>
  <si>
    <t>Monate</t>
  </si>
  <si>
    <t>Umsatzerlöse</t>
  </si>
  <si>
    <t>monatlich</t>
  </si>
  <si>
    <t>Verkaufte Einheiten im Monat (Planabsatz)</t>
  </si>
  <si>
    <t>Verkaufspreis je Einheit (durchschn.)</t>
  </si>
  <si>
    <t>Variable Herstell- / Leistungskosten</t>
  </si>
  <si>
    <t>Material / Zukaufteile / Handelsware</t>
  </si>
  <si>
    <t>Verpackung &amp; Transport</t>
  </si>
  <si>
    <t>Sonstige variable Herstell- / Leistungskosten</t>
  </si>
  <si>
    <t>Fixe laufende Herstell- / Leistungskosten</t>
  </si>
  <si>
    <t>Geplante Vollzeitkräfte bei Planabsatz</t>
  </si>
  <si>
    <t>€ / Monat</t>
  </si>
  <si>
    <t>Weitere fixe Herstell- / Leistungskosten je Monat</t>
  </si>
  <si>
    <t>Leistungskosten je Einheit</t>
  </si>
  <si>
    <t>Angebotsname</t>
  </si>
  <si>
    <t>Sonstige Startkosten</t>
  </si>
  <si>
    <t>HINWEIS: Orientierungswert. Vertrieb, Marketing und allgemeine Verwaltung sind noch nicht berücksichtigt.</t>
  </si>
  <si>
    <t>je Verkaufseinheit</t>
  </si>
  <si>
    <t>Produktkalkulation – Handel</t>
  </si>
  <si>
    <t>Trage die Stammdaten und alle für euer Handelsangebot relevanten Kosten in die hellblauen Felder ein.
Starte mit einem Planabsatz für einen typischen Monat und prüfe Personal sowie fixe Kosten.
Wiederhole die Kalkulation für weitere geplante Absatzmengen und übertrage die Ergebnisse in die passenden Monate des Finanzplans.</t>
  </si>
  <si>
    <t>z. B. 1 Artikel, 1 Set oder 1 Bestellung</t>
  </si>
  <si>
    <t>Einkaufspreis Ware</t>
  </si>
  <si>
    <t>Bezugskosten / Eingangsfracht</t>
  </si>
  <si>
    <t>Marketplace- / Payment-Gebühren</t>
  </si>
  <si>
    <t>Bestellung</t>
  </si>
  <si>
    <t>Versand / Zustellung</t>
  </si>
  <si>
    <t>Externes Fulfillment / Lagerleistung</t>
  </si>
  <si>
    <t>Sonstige variable Handelskosten</t>
  </si>
  <si>
    <t>Personalbedarf Handel bei Planabsatz</t>
  </si>
  <si>
    <t>Hinweis: Prüft bei steigendem Planabsatz, ob Verkauf, Kommissionierung, Verpackung und Versand mit der geplanten Personalstärke noch realistisch sind.</t>
  </si>
  <si>
    <t>Lager- / Verkaufsflächen</t>
  </si>
  <si>
    <t>Shop- / Kassensoftware</t>
  </si>
  <si>
    <t>Fixe Fulfillment- / Lagerkosten</t>
  </si>
  <si>
    <t>Geräte- / Regalmiete</t>
  </si>
  <si>
    <t>Sonstige fixe Handelskosten</t>
  </si>
  <si>
    <t>Handelsspanne / Deckungsbeitrag je Einheit</t>
  </si>
  <si>
    <t>Regale / Ladenausstattung</t>
  </si>
  <si>
    <t>Lager- / Verpackungstechnik</t>
  </si>
  <si>
    <t>Kassensystem / Geräte</t>
  </si>
  <si>
    <t>Sonstige Ausstattung</t>
  </si>
  <si>
    <t>Shop- / Ladenaufbau</t>
  </si>
  <si>
    <t>Sortiments- / Lieferantensuche</t>
  </si>
  <si>
    <t>Ersteinrichtung IT / Warenwirtschaft</t>
  </si>
  <si>
    <t>Verkaufseinheit (VE)</t>
  </si>
  <si>
    <t>Fixe Leistungskosten je VE bei Planabsatz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</si>
</sst>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quot;€&quot;;[Red]\(#,##0.00\ &quot;€&quot;\);\-"/>
    <numFmt numFmtId="165" formatCode="#,##0;[Red]\(#,##0\);\-"/>
    <numFmt numFmtId="166" formatCode="#,##0.00;[Red]\(#,##0.00\);\-"/>
    <numFmt numFmtId="167" formatCode="0.0%;[Red]\(0.0%\);\-"/>
    <numFmt numFmtId="169" formatCode="#,##0.0"/>
  </numFmts>
  <fonts count="11">
    <font>
      <sz val="11"/>
      <name val="Carlito"/>
    </font>
    <font>
      <sz val="11"/>
      <color rgb="FF000000"/>
      <name val="Carlito"/>
    </font>
    <font>
      <i/>
      <sz val="11"/>
      <color rgb="FF666666"/>
      <name val="Carlito"/>
    </font>
    <font>
      <b/>
      <sz val="11"/>
      <color rgb="FF000000"/>
      <name val="Carlito"/>
    </font>
    <font>
      <sz val="11"/>
      <color rgb="FF0000FF"/>
      <name val="Carlito"/>
    </font>
    <font>
      <sz val="11"/>
      <name val="Carlito"/>
    </font>
    <font>
      <i/>
      <sz val="11"/>
      <color rgb="FF000000"/>
      <name val="Carlito"/>
    </font>
    <font>
      <b/>
      <sz val="12"/>
      <color rgb="FFF58220"/>
      <name val="Carlito"/>
    </font>
    <font>
      <sz val="11"/>
      <color rgb="FF000000"/>
      <name val="Carlito"/>
    </font>
    <font>
      <b/>
      <sz val="11"/>
      <color rgb="FF000000"/>
      <name val="Carlito"/>
    </font>
    <font>
      <i/>
      <sz val="11"/>
      <color rgb="FF000000"/>
      <name val="Carlito"/>
    </font>
  </fonts>
  <fills count="10">
    <fill>
      <patternFill patternType="none"/>
    </fill>
    <fill>
      <patternFill patternType="gray125"/>
    </fill>
    <fill>
      <patternFill patternType="solid">
        <fgColor rgb="FFFFFFFF"/>
      </patternFill>
    </fill>
    <fill>
      <patternFill patternType="solid">
        <fgColor rgb="FFF2F2F2"/>
      </patternFill>
    </fill>
    <fill>
      <patternFill patternType="solid">
        <fgColor rgb="FFFFFFFF"/>
      </patternFill>
    </fill>
    <fill>
      <patternFill patternType="solid">
        <fgColor rgb="FFF2F2F2"/>
      </patternFill>
    </fill>
    <fill>
      <patternFill patternType="solid">
        <fgColor rgb="FFEAF7FC"/>
      </patternFill>
    </fill>
    <fill>
      <patternFill patternType="solid">
        <fgColor rgb="FFD9EAF7"/>
      </patternFill>
    </fill>
    <fill>
      <patternFill patternType="solid">
        <fgColor rgb="FFE2F0D9"/>
      </patternFill>
    </fill>
    <fill>
      <patternFill patternType="solid">
        <fgColor rgb="FFF7F7F7"/>
      </patternFill>
    </fill>
  </fills>
  <borders count="8">
    <border>
      <left/>
      <right/>
      <top/>
      <bottom/>
      <diagonal/>
    </border>
    <border>
      <left/>
      <right/>
      <top style="thin">
        <color rgb="FF7F7F7F"/>
      </top>
      <bottom style="thin">
        <color rgb="FF7F7F7F"/>
      </bottom>
      <diagonal/>
    </border>
    <border>
      <left/>
      <right/>
      <top style="thin">
        <color rgb="FF7F7F7F"/>
      </top>
      <bottom/>
      <diagonal/>
    </border>
    <border>
      <left/>
      <right/>
      <top/>
      <bottom/>
      <diagonal/>
    </border>
    <border>
      <left/>
      <right/>
      <top style="thin">
        <color rgb="FF7F7F7F"/>
      </top>
      <bottom style="thin">
        <color rgb="FF7F7F7F"/>
      </bottom>
      <diagonal/>
    </border>
    <border>
      <left/>
      <right/>
      <top style="thin">
        <color rgb="FF7F7F7F"/>
      </top>
      <bottom/>
      <diagonal/>
    </border>
    <border>
      <left/>
      <right/>
      <top/>
      <bottom style="thin">
        <color rgb="FF7F7F7F"/>
      </bottom>
      <diagonal/>
    </border>
    <border>
      <left/>
      <right/>
      <top style="thin">
        <color rgb="FF7F7F7F"/>
      </top>
      <bottom style="thin">
        <color rgb="FF7F7F7F"/>
      </bottom>
      <diagonal/>
    </border>
  </borders>
  <cellStyleXfs count="2">
    <xf numFmtId="0" fontId="0" fillId="0" borderId="0"/>
    <xf numFmtId="0" fontId="5" fillId="0" borderId="0"/>
  </cellStyleXfs>
  <cellXfs count="45">
    <xf numFmtId="0" fontId="0" fillId="0" borderId="0" xfId="0"/>
    <xf numFmtId="0" fontId="1" fillId="2" borderId="0" xfId="0" applyFont="1" applyFill="1" applyAlignment="1">
      <alignment vertical="top" wrapText="1"/>
    </xf>
    <xf numFmtId="0" fontId="0" fillId="0" borderId="0" xfId="0" applyAlignment="1">
      <alignment vertical="top"/>
    </xf>
    <xf numFmtId="0" fontId="3" fillId="2" borderId="0" xfId="0" applyFont="1" applyFill="1" applyAlignment="1">
      <alignment vertical="top" wrapText="1"/>
    </xf>
    <xf numFmtId="0" fontId="3" fillId="3" borderId="1" xfId="0" applyFont="1" applyFill="1" applyBorder="1" applyAlignment="1">
      <alignment vertical="top" wrapText="1"/>
    </xf>
    <xf numFmtId="0" fontId="3" fillId="2" borderId="6" xfId="0" applyFont="1" applyFill="1" applyBorder="1" applyAlignment="1">
      <alignment vertical="top" wrapText="1"/>
    </xf>
    <xf numFmtId="0" fontId="0" fillId="0" borderId="3" xfId="0" applyBorder="1" applyAlignment="1">
      <alignment vertical="top"/>
    </xf>
    <xf numFmtId="0" fontId="3" fillId="2" borderId="3" xfId="0" applyFont="1" applyFill="1" applyBorder="1" applyAlignment="1">
      <alignment vertical="top" wrapText="1"/>
    </xf>
    <xf numFmtId="0" fontId="1" fillId="2" borderId="3" xfId="0" applyFont="1" applyFill="1" applyBorder="1" applyAlignment="1">
      <alignment vertical="top" wrapText="1"/>
    </xf>
    <xf numFmtId="0" fontId="3" fillId="2" borderId="5" xfId="0" applyFont="1" applyFill="1" applyBorder="1" applyAlignment="1">
      <alignment vertical="top" wrapText="1"/>
    </xf>
    <xf numFmtId="0" fontId="1" fillId="2" borderId="5" xfId="0" applyFont="1" applyFill="1" applyBorder="1" applyAlignment="1">
      <alignment vertical="top" wrapText="1"/>
    </xf>
    <xf numFmtId="0" fontId="1" fillId="4" borderId="0" xfId="0" applyFont="1" applyFill="1"/>
    <xf numFmtId="0" fontId="1" fillId="4" borderId="0" xfId="0" applyFont="1" applyFill="1" applyAlignment="1">
      <alignment wrapText="1"/>
    </xf>
    <xf numFmtId="0" fontId="3" fillId="5" borderId="1" xfId="0" applyFont="1" applyFill="1" applyBorder="1" applyAlignment="1">
      <alignment wrapText="1"/>
    </xf>
    <xf numFmtId="0" fontId="3" fillId="5" borderId="1" xfId="0" applyFont="1" applyFill="1" applyBorder="1"/>
    <xf numFmtId="0" fontId="4" fillId="6" borderId="0" xfId="0" applyFont="1" applyFill="1"/>
    <xf numFmtId="164" fontId="4" fillId="6" borderId="0" xfId="0" applyNumberFormat="1" applyFont="1" applyFill="1"/>
    <xf numFmtId="165" fontId="4" fillId="6" borderId="0" xfId="0" applyNumberFormat="1" applyFont="1" applyFill="1"/>
    <xf numFmtId="166" fontId="4" fillId="6" borderId="0" xfId="0" applyNumberFormat="1" applyFont="1" applyFill="1"/>
    <xf numFmtId="0" fontId="3" fillId="7" borderId="1" xfId="0" applyFont="1" applyFill="1" applyBorder="1" applyAlignment="1">
      <alignment wrapText="1"/>
    </xf>
    <xf numFmtId="164" fontId="8" fillId="4" borderId="0" xfId="0" applyNumberFormat="1" applyFont="1" applyFill="1" applyAlignment="1">
      <alignment horizontal="right"/>
    </xf>
    <xf numFmtId="0" fontId="3" fillId="4" borderId="2" xfId="0" applyFont="1" applyFill="1" applyBorder="1" applyAlignment="1">
      <alignment wrapText="1"/>
    </xf>
    <xf numFmtId="0" fontId="3" fillId="4" borderId="2" xfId="0" applyFont="1" applyFill="1" applyBorder="1"/>
    <xf numFmtId="164" fontId="9" fillId="8" borderId="2" xfId="0" applyNumberFormat="1" applyFont="1" applyFill="1" applyBorder="1" applyAlignment="1">
      <alignment horizontal="right"/>
    </xf>
    <xf numFmtId="165" fontId="8" fillId="4" borderId="0" xfId="0" applyNumberFormat="1" applyFont="1" applyFill="1" applyAlignment="1">
      <alignment horizontal="right"/>
    </xf>
    <xf numFmtId="166" fontId="8" fillId="4" borderId="0" xfId="0" applyNumberFormat="1" applyFont="1" applyFill="1" applyAlignment="1">
      <alignment horizontal="right"/>
    </xf>
    <xf numFmtId="166" fontId="9" fillId="4" borderId="0" xfId="0" applyNumberFormat="1" applyFont="1" applyFill="1" applyAlignment="1">
      <alignment horizontal="right"/>
    </xf>
    <xf numFmtId="166" fontId="9" fillId="8" borderId="0" xfId="0" applyNumberFormat="1" applyFont="1" applyFill="1" applyAlignment="1">
      <alignment horizontal="right"/>
    </xf>
    <xf numFmtId="164" fontId="9" fillId="4" borderId="0" xfId="0" applyNumberFormat="1" applyFont="1" applyFill="1" applyAlignment="1">
      <alignment horizontal="right"/>
    </xf>
    <xf numFmtId="164" fontId="9" fillId="8" borderId="0" xfId="0" applyNumberFormat="1" applyFont="1" applyFill="1" applyAlignment="1">
      <alignment horizontal="right"/>
    </xf>
    <xf numFmtId="167" fontId="8" fillId="4" borderId="0" xfId="0" applyNumberFormat="1" applyFont="1" applyFill="1" applyAlignment="1">
      <alignment horizontal="right"/>
    </xf>
    <xf numFmtId="0" fontId="3" fillId="9" borderId="0" xfId="0" applyFont="1" applyFill="1" applyAlignment="1">
      <alignment wrapText="1"/>
    </xf>
    <xf numFmtId="0" fontId="3" fillId="9" borderId="0" xfId="0" applyFont="1" applyFill="1"/>
    <xf numFmtId="169" fontId="10" fillId="4" borderId="0" xfId="0" applyNumberFormat="1" applyFont="1" applyFill="1" applyAlignment="1">
      <alignment horizontal="right"/>
    </xf>
    <xf numFmtId="0" fontId="3" fillId="8" borderId="1" xfId="0" applyFont="1" applyFill="1" applyBorder="1" applyAlignment="1">
      <alignment wrapText="1"/>
    </xf>
    <xf numFmtId="0" fontId="3" fillId="8" borderId="1" xfId="0" applyFont="1" applyFill="1" applyBorder="1"/>
    <xf numFmtId="165" fontId="9" fillId="4" borderId="0" xfId="0" applyNumberFormat="1" applyFont="1" applyFill="1" applyAlignment="1">
      <alignment horizontal="right"/>
    </xf>
    <xf numFmtId="165" fontId="10" fillId="4" borderId="0" xfId="0" applyNumberFormat="1" applyFont="1" applyFill="1" applyAlignment="1">
      <alignment horizontal="right"/>
    </xf>
    <xf numFmtId="0" fontId="7" fillId="4" borderId="0" xfId="0" applyFont="1" applyFill="1" applyAlignment="1">
      <alignment vertical="center" wrapText="1"/>
    </xf>
    <xf numFmtId="0" fontId="3" fillId="3" borderId="4" xfId="0" applyFont="1" applyFill="1" applyBorder="1" applyAlignment="1">
      <alignment horizontal="left" vertical="top" wrapText="1"/>
    </xf>
    <xf numFmtId="0" fontId="7" fillId="2" borderId="0" xfId="0" applyFont="1" applyFill="1" applyAlignment="1">
      <alignment horizontal="left" vertical="center" wrapText="1"/>
    </xf>
    <xf numFmtId="0" fontId="6" fillId="4" borderId="0" xfId="0" applyFont="1" applyFill="1" applyAlignment="1">
      <alignment horizontal="left" vertical="top" wrapText="1"/>
    </xf>
    <xf numFmtId="0" fontId="2" fillId="4" borderId="0" xfId="0" applyFont="1" applyFill="1" applyAlignment="1">
      <alignment horizontal="left" vertical="top" wrapText="1"/>
    </xf>
    <xf numFmtId="0" fontId="3" fillId="5" borderId="7" xfId="0" applyFont="1" applyFill="1" applyBorder="1" applyAlignment="1">
      <alignment horizontal="left" wrapText="1"/>
    </xf>
    <xf numFmtId="0" fontId="2" fillId="4" borderId="0" xfId="0" applyFont="1" applyFill="1" applyAlignment="1">
      <alignment horizontal="left" wrapText="1"/>
    </xf>
  </cellXfs>
  <cellStyles count="2">
    <cellStyle name="Normal" xfId="1" xr:uid="{00000000-0005-0000-0000-000000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8"/>
  <sheetViews>
    <sheetView tabSelected="1" workbookViewId="0">
      <selection sqref="A1:B1"/>
    </sheetView>
  </sheetViews>
  <sheetFormatPr baseColWidth="10" defaultColWidth="9" defaultRowHeight="14.25"/>
  <cols>
    <col min="1" max="1" width="34" style="2" customWidth="1"/>
    <col min="2" max="2" width="88" style="2" customWidth="1"/>
    <col min="3" max="16384" width="9" style="2"/>
  </cols>
  <sheetData>
    <row r="1" spans="1:2" ht="26.1" customHeight="1">
      <c r="A1" s="40" t="s">
        <v>0</v>
      </c>
      <c r="B1" s="40"/>
    </row>
    <row r="2" spans="1:2" ht="38.1" customHeight="1">
      <c r="A2" s="3" t="s">
        <v>1</v>
      </c>
      <c r="B2" s="1" t="s">
        <v>2</v>
      </c>
    </row>
    <row r="3" spans="1:2" ht="42" customHeight="1">
      <c r="A3" s="3" t="s">
        <v>3</v>
      </c>
      <c r="B3" s="1" t="s">
        <v>4</v>
      </c>
    </row>
    <row r="4" spans="1:2" ht="18.95" customHeight="1">
      <c r="A4" s="1"/>
      <c r="B4" s="1"/>
    </row>
    <row r="5" spans="1:2" ht="21.95" customHeight="1">
      <c r="A5" s="4" t="s">
        <v>5</v>
      </c>
      <c r="B5" s="4"/>
    </row>
    <row r="6" spans="1:2" ht="30" customHeight="1">
      <c r="A6" s="3" t="s">
        <v>6</v>
      </c>
      <c r="B6" s="1" t="s">
        <v>7</v>
      </c>
    </row>
    <row r="7" spans="1:2" ht="30" customHeight="1">
      <c r="A7" s="3" t="s">
        <v>8</v>
      </c>
      <c r="B7" s="1" t="s">
        <v>9</v>
      </c>
    </row>
    <row r="8" spans="1:2" ht="42" customHeight="1">
      <c r="A8" s="3" t="s">
        <v>10</v>
      </c>
      <c r="B8" s="1" t="s">
        <v>11</v>
      </c>
    </row>
    <row r="9" spans="1:2" ht="45.95" customHeight="1">
      <c r="A9" s="3" t="s">
        <v>12</v>
      </c>
      <c r="B9" s="1" t="s">
        <v>13</v>
      </c>
    </row>
    <row r="10" spans="1:2" s="6" customFormat="1" ht="42" customHeight="1">
      <c r="A10" s="7" t="s">
        <v>14</v>
      </c>
      <c r="B10" s="8" t="s">
        <v>15</v>
      </c>
    </row>
    <row r="11" spans="1:2" ht="42" customHeight="1">
      <c r="A11" s="3" t="s">
        <v>16</v>
      </c>
      <c r="B11" s="1" t="s">
        <v>17</v>
      </c>
    </row>
    <row r="12" spans="1:2" ht="18.95" customHeight="1">
      <c r="A12" s="3"/>
      <c r="B12" s="1"/>
    </row>
    <row r="13" spans="1:2" ht="21.95" customHeight="1">
      <c r="A13" s="4" t="s">
        <v>18</v>
      </c>
      <c r="B13" s="4"/>
    </row>
    <row r="14" spans="1:2" ht="30" customHeight="1">
      <c r="A14" s="3" t="s">
        <v>19</v>
      </c>
      <c r="B14" s="1" t="s">
        <v>20</v>
      </c>
    </row>
    <row r="15" spans="1:2" ht="30" customHeight="1">
      <c r="A15" s="3" t="s">
        <v>21</v>
      </c>
      <c r="B15" s="1" t="s">
        <v>22</v>
      </c>
    </row>
    <row r="16" spans="1:2" s="6" customFormat="1" ht="30" customHeight="1">
      <c r="A16" s="7" t="s">
        <v>23</v>
      </c>
      <c r="B16" s="8" t="s">
        <v>24</v>
      </c>
    </row>
    <row r="17" spans="1:2" s="6" customFormat="1" ht="18.95" customHeight="1">
      <c r="A17" s="5"/>
      <c r="B17" s="5"/>
    </row>
    <row r="18" spans="1:2" ht="21.95" customHeight="1">
      <c r="A18" s="4" t="s">
        <v>25</v>
      </c>
      <c r="B18" s="4"/>
    </row>
    <row r="19" spans="1:2" ht="42" customHeight="1">
      <c r="A19" s="3" t="s">
        <v>26</v>
      </c>
      <c r="B19" s="1" t="s">
        <v>27</v>
      </c>
    </row>
    <row r="20" spans="1:2" ht="36" customHeight="1">
      <c r="A20" s="3" t="s">
        <v>28</v>
      </c>
      <c r="B20" s="1" t="s">
        <v>29</v>
      </c>
    </row>
    <row r="21" spans="1:2" s="6" customFormat="1" ht="42" customHeight="1">
      <c r="A21" s="7" t="s">
        <v>30</v>
      </c>
      <c r="B21" s="8" t="s">
        <v>31</v>
      </c>
    </row>
    <row r="22" spans="1:2" s="6" customFormat="1" ht="18.95" customHeight="1">
      <c r="A22" s="5"/>
      <c r="B22" s="5"/>
    </row>
    <row r="23" spans="1:2" ht="21.95" customHeight="1">
      <c r="A23" s="4" t="s">
        <v>32</v>
      </c>
      <c r="B23" s="4"/>
    </row>
    <row r="24" spans="1:2" ht="30" customHeight="1">
      <c r="A24" s="3" t="s">
        <v>33</v>
      </c>
      <c r="B24" s="1" t="s">
        <v>34</v>
      </c>
    </row>
    <row r="25" spans="1:2" ht="30" customHeight="1">
      <c r="A25" s="3" t="s">
        <v>35</v>
      </c>
      <c r="B25" s="1" t="s">
        <v>36</v>
      </c>
    </row>
    <row r="26" spans="1:2" s="6" customFormat="1" ht="42" customHeight="1">
      <c r="A26" s="7" t="s">
        <v>37</v>
      </c>
      <c r="B26" s="8" t="s">
        <v>38</v>
      </c>
    </row>
    <row r="27" spans="1:2" s="6" customFormat="1" ht="18.95" customHeight="1">
      <c r="A27" s="5"/>
      <c r="B27" s="5"/>
    </row>
    <row r="28" spans="1:2" ht="21.95" customHeight="1">
      <c r="A28" s="4" t="s">
        <v>39</v>
      </c>
      <c r="B28" s="4"/>
    </row>
    <row r="29" spans="1:2" ht="38.1" customHeight="1">
      <c r="A29" s="3" t="s">
        <v>40</v>
      </c>
      <c r="B29" s="1" t="s">
        <v>41</v>
      </c>
    </row>
    <row r="30" spans="1:2" ht="38.25" customHeight="1">
      <c r="A30" s="3" t="s">
        <v>42</v>
      </c>
      <c r="B30" s="1" t="s">
        <v>43</v>
      </c>
    </row>
    <row r="31" spans="1:2" ht="36" customHeight="1">
      <c r="A31" s="7" t="s">
        <v>44</v>
      </c>
      <c r="B31" s="8" t="s">
        <v>45</v>
      </c>
    </row>
    <row r="32" spans="1:2" ht="18.95" customHeight="1">
      <c r="A32" s="3"/>
      <c r="B32" s="1"/>
    </row>
    <row r="33" spans="1:2" ht="21.95" customHeight="1">
      <c r="A33" s="39" t="s">
        <v>46</v>
      </c>
      <c r="B33" s="39"/>
    </row>
    <row r="34" spans="1:2" ht="35.25" customHeight="1">
      <c r="A34" s="3" t="s">
        <v>33</v>
      </c>
      <c r="B34" s="1" t="s">
        <v>47</v>
      </c>
    </row>
    <row r="35" spans="1:2" ht="36.75" customHeight="1">
      <c r="A35" s="3" t="s">
        <v>48</v>
      </c>
      <c r="B35" s="1" t="s">
        <v>49</v>
      </c>
    </row>
    <row r="36" spans="1:2" s="6" customFormat="1" ht="42" customHeight="1">
      <c r="A36" s="7" t="s">
        <v>50</v>
      </c>
      <c r="B36" s="8" t="s">
        <v>51</v>
      </c>
    </row>
    <row r="37" spans="1:2" s="6" customFormat="1" ht="18.95" customHeight="1">
      <c r="A37" s="5"/>
      <c r="B37" s="5"/>
    </row>
    <row r="38" spans="1:2" ht="21.95" customHeight="1">
      <c r="A38" s="4" t="s">
        <v>52</v>
      </c>
      <c r="B38" s="4"/>
    </row>
    <row r="39" spans="1:2" ht="33" customHeight="1">
      <c r="A39" s="3" t="s">
        <v>53</v>
      </c>
      <c r="B39" s="1" t="s">
        <v>54</v>
      </c>
    </row>
    <row r="40" spans="1:2" ht="33.950000000000003" customHeight="1">
      <c r="A40" s="3" t="s">
        <v>55</v>
      </c>
      <c r="B40" s="1" t="s">
        <v>56</v>
      </c>
    </row>
    <row r="41" spans="1:2" ht="38.1" customHeight="1">
      <c r="A41" s="3" t="s">
        <v>57</v>
      </c>
      <c r="B41" s="1" t="s">
        <v>58</v>
      </c>
    </row>
    <row r="42" spans="1:2" ht="36.75" customHeight="1">
      <c r="A42" s="3" t="s">
        <v>59</v>
      </c>
      <c r="B42" s="1" t="s">
        <v>60</v>
      </c>
    </row>
    <row r="43" spans="1:2" s="6" customFormat="1" ht="42" customHeight="1">
      <c r="A43" s="7" t="s">
        <v>61</v>
      </c>
      <c r="B43" s="8" t="s">
        <v>62</v>
      </c>
    </row>
    <row r="44" spans="1:2" ht="18.95" customHeight="1">
      <c r="A44" s="3"/>
      <c r="B44" s="1"/>
    </row>
    <row r="45" spans="1:2" ht="21.95" customHeight="1">
      <c r="A45" s="4" t="s">
        <v>63</v>
      </c>
      <c r="B45" s="4"/>
    </row>
    <row r="46" spans="1:2" ht="37.5" customHeight="1">
      <c r="A46" s="3" t="s">
        <v>64</v>
      </c>
      <c r="B46" s="1" t="s">
        <v>65</v>
      </c>
    </row>
    <row r="47" spans="1:2" ht="38.1" customHeight="1">
      <c r="A47" s="3" t="s">
        <v>66</v>
      </c>
      <c r="B47" s="1" t="s">
        <v>67</v>
      </c>
    </row>
    <row r="48" spans="1:2" ht="30" customHeight="1">
      <c r="A48" s="3" t="s">
        <v>68</v>
      </c>
      <c r="B48" s="1" t="s">
        <v>69</v>
      </c>
    </row>
    <row r="49" spans="1:2" ht="18.95" customHeight="1">
      <c r="A49" s="3"/>
      <c r="B49" s="1"/>
    </row>
    <row r="50" spans="1:2" ht="21.95" customHeight="1">
      <c r="A50" s="4" t="s">
        <v>70</v>
      </c>
      <c r="B50" s="4"/>
    </row>
    <row r="51" spans="1:2" s="6" customFormat="1" ht="53.25" customHeight="1">
      <c r="A51" s="9" t="s">
        <v>71</v>
      </c>
      <c r="B51" s="10" t="s">
        <v>72</v>
      </c>
    </row>
    <row r="52" spans="1:2" s="6" customFormat="1" ht="40.5" customHeight="1">
      <c r="A52" s="7" t="s">
        <v>73</v>
      </c>
      <c r="B52" s="8" t="s">
        <v>74</v>
      </c>
    </row>
    <row r="53" spans="1:2" ht="38.25" customHeight="1">
      <c r="A53" s="3" t="s">
        <v>75</v>
      </c>
      <c r="B53" s="1" t="s">
        <v>76</v>
      </c>
    </row>
    <row r="54" spans="1:2" ht="36" customHeight="1">
      <c r="A54" s="3" t="s">
        <v>77</v>
      </c>
      <c r="B54" s="1" t="s">
        <v>78</v>
      </c>
    </row>
    <row r="55" spans="1:2" ht="18.95" customHeight="1">
      <c r="A55" s="3"/>
      <c r="B55" s="1"/>
    </row>
    <row r="56" spans="1:2" ht="21.95" customHeight="1">
      <c r="A56" s="4" t="s">
        <v>79</v>
      </c>
      <c r="B56" s="4"/>
    </row>
    <row r="57" spans="1:2" ht="30" customHeight="1">
      <c r="A57" s="3" t="s">
        <v>80</v>
      </c>
      <c r="B57" s="1" t="s">
        <v>81</v>
      </c>
    </row>
    <row r="58" spans="1:2" ht="37.5" customHeight="1">
      <c r="A58" s="3" t="s">
        <v>82</v>
      </c>
      <c r="B58" s="1" t="s">
        <v>83</v>
      </c>
    </row>
    <row r="59" spans="1:2" ht="39" customHeight="1">
      <c r="A59" s="3" t="s">
        <v>84</v>
      </c>
      <c r="B59" s="1" t="s">
        <v>85</v>
      </c>
    </row>
    <row r="60" spans="1:2" ht="33" customHeight="1">
      <c r="A60" s="3" t="s">
        <v>86</v>
      </c>
      <c r="B60" s="1" t="s">
        <v>87</v>
      </c>
    </row>
    <row r="61" spans="1:2" ht="18.95" customHeight="1">
      <c r="A61" s="1"/>
      <c r="B61" s="1"/>
    </row>
    <row r="62" spans="1:2" ht="21.95" customHeight="1">
      <c r="A62" s="4" t="s">
        <v>88</v>
      </c>
      <c r="B62" s="4"/>
    </row>
    <row r="63" spans="1:2" ht="30" customHeight="1">
      <c r="A63" s="3" t="s">
        <v>68</v>
      </c>
      <c r="B63" s="1" t="s">
        <v>89</v>
      </c>
    </row>
    <row r="64" spans="1:2" ht="30" customHeight="1">
      <c r="A64" s="3" t="s">
        <v>90</v>
      </c>
      <c r="B64" s="1" t="s">
        <v>91</v>
      </c>
    </row>
    <row r="65" spans="1:2" ht="30" customHeight="1">
      <c r="A65" s="3" t="s">
        <v>92</v>
      </c>
      <c r="B65" s="1" t="s">
        <v>93</v>
      </c>
    </row>
    <row r="66" spans="1:2" ht="18.95" customHeight="1">
      <c r="A66" s="1"/>
      <c r="B66" s="1"/>
    </row>
    <row r="67" spans="1:2" ht="18.95" customHeight="1">
      <c r="A67" s="1"/>
      <c r="B67" s="1"/>
    </row>
    <row r="68" spans="1:2" ht="18.95" customHeight="1">
      <c r="A68" s="1"/>
      <c r="B68" s="1"/>
    </row>
  </sheetData>
  <mergeCells count="2">
    <mergeCell ref="A33:B33"/>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5"/>
  <sheetViews>
    <sheetView workbookViewId="0"/>
  </sheetViews>
  <sheetFormatPr baseColWidth="10" defaultColWidth="9" defaultRowHeight="14.25"/>
  <cols>
    <col min="1" max="1" width="42" customWidth="1"/>
    <col min="2" max="2" width="14" customWidth="1"/>
    <col min="3" max="3" width="18" customWidth="1"/>
    <col min="4" max="4" width="22" customWidth="1"/>
    <col min="5" max="5" width="18" customWidth="1"/>
  </cols>
  <sheetData>
    <row r="1" spans="1:5" ht="22.5" customHeight="1">
      <c r="A1" s="38" t="s">
        <v>158</v>
      </c>
      <c r="B1" s="11"/>
      <c r="C1" s="11"/>
      <c r="D1" s="11"/>
      <c r="E1" s="11"/>
    </row>
    <row r="2" spans="1:5" ht="86.1" customHeight="1">
      <c r="A2" s="41" t="s">
        <v>159</v>
      </c>
      <c r="B2" s="41"/>
      <c r="C2" s="41"/>
      <c r="D2" s="41"/>
      <c r="E2" s="41"/>
    </row>
    <row r="3" spans="1:5" ht="20.100000000000001" customHeight="1">
      <c r="A3" s="42" t="s">
        <v>94</v>
      </c>
      <c r="B3" s="42"/>
      <c r="C3" s="42"/>
      <c r="D3" s="42"/>
      <c r="E3" s="42"/>
    </row>
    <row r="4" spans="1:5" ht="20.100000000000001" customHeight="1">
      <c r="A4" s="12"/>
      <c r="B4" s="11"/>
      <c r="C4" s="11"/>
      <c r="D4" s="11"/>
      <c r="E4" s="11"/>
    </row>
    <row r="5" spans="1:5" ht="21.95" customHeight="1">
      <c r="A5" s="13" t="s">
        <v>95</v>
      </c>
      <c r="B5" s="14"/>
      <c r="C5" s="14"/>
      <c r="D5" s="14"/>
      <c r="E5" s="14"/>
    </row>
    <row r="6" spans="1:5" ht="20.100000000000001" customHeight="1">
      <c r="A6" s="12" t="s">
        <v>154</v>
      </c>
      <c r="B6" s="15"/>
      <c r="C6" s="11"/>
      <c r="D6" s="11"/>
      <c r="E6" s="11"/>
    </row>
    <row r="7" spans="1:5" ht="20.100000000000001" customHeight="1">
      <c r="A7" s="12" t="s">
        <v>183</v>
      </c>
      <c r="B7" s="15"/>
      <c r="C7" s="11"/>
      <c r="D7" s="11" t="s">
        <v>160</v>
      </c>
      <c r="E7" s="11"/>
    </row>
    <row r="8" spans="1:5" ht="20.100000000000001" customHeight="1">
      <c r="A8" s="12" t="s">
        <v>96</v>
      </c>
      <c r="B8" s="16">
        <v>0</v>
      </c>
      <c r="C8" s="11" t="s">
        <v>97</v>
      </c>
      <c r="D8" s="11"/>
      <c r="E8" s="11"/>
    </row>
    <row r="9" spans="1:5" ht="20.100000000000001" customHeight="1">
      <c r="A9" s="12" t="s">
        <v>98</v>
      </c>
      <c r="B9" s="17">
        <v>0</v>
      </c>
      <c r="C9" s="11" t="s">
        <v>99</v>
      </c>
      <c r="D9" s="11"/>
      <c r="E9" s="11"/>
    </row>
    <row r="10" spans="1:5" ht="20.100000000000001" customHeight="1">
      <c r="A10" s="12" t="s">
        <v>100</v>
      </c>
      <c r="B10" s="16">
        <v>0</v>
      </c>
      <c r="C10" s="11" t="s">
        <v>97</v>
      </c>
      <c r="D10" s="11" t="s">
        <v>101</v>
      </c>
      <c r="E10" s="11"/>
    </row>
    <row r="11" spans="1:5" ht="20.100000000000001" customHeight="1">
      <c r="A11" s="12" t="s">
        <v>102</v>
      </c>
      <c r="B11" s="18">
        <v>0</v>
      </c>
      <c r="C11" s="11" t="s">
        <v>103</v>
      </c>
      <c r="D11" s="11"/>
      <c r="E11" s="11"/>
    </row>
    <row r="12" spans="1:5" ht="20.100000000000001" customHeight="1">
      <c r="A12" s="12"/>
      <c r="B12" s="11"/>
      <c r="C12" s="11"/>
      <c r="D12" s="11"/>
      <c r="E12" s="11"/>
    </row>
    <row r="13" spans="1:5" ht="21.95" customHeight="1">
      <c r="A13" s="13" t="s">
        <v>32</v>
      </c>
      <c r="B13" s="14"/>
      <c r="C13" s="14"/>
      <c r="D13" s="14"/>
      <c r="E13" s="14"/>
    </row>
    <row r="14" spans="1:5" ht="33.950000000000003" customHeight="1">
      <c r="A14" s="19" t="s">
        <v>104</v>
      </c>
      <c r="B14" s="19" t="s">
        <v>105</v>
      </c>
      <c r="C14" s="19" t="s">
        <v>106</v>
      </c>
      <c r="D14" s="19" t="s">
        <v>107</v>
      </c>
      <c r="E14" s="19" t="s">
        <v>108</v>
      </c>
    </row>
    <row r="15" spans="1:5" ht="20.100000000000001" customHeight="1">
      <c r="A15" s="12" t="s">
        <v>161</v>
      </c>
      <c r="B15" s="18">
        <v>0</v>
      </c>
      <c r="C15" s="15" t="s">
        <v>109</v>
      </c>
      <c r="D15" s="16"/>
      <c r="E15" s="20">
        <f t="shared" ref="E15:E21" si="0">B15*D15</f>
        <v>0</v>
      </c>
    </row>
    <row r="16" spans="1:5" ht="20.100000000000001" customHeight="1">
      <c r="A16" s="12" t="s">
        <v>162</v>
      </c>
      <c r="B16" s="18">
        <v>0</v>
      </c>
      <c r="C16" s="15" t="s">
        <v>109</v>
      </c>
      <c r="D16" s="16"/>
      <c r="E16" s="20">
        <f t="shared" si="0"/>
        <v>0</v>
      </c>
    </row>
    <row r="17" spans="1:5" ht="20.100000000000001" customHeight="1">
      <c r="A17" s="12" t="s">
        <v>163</v>
      </c>
      <c r="B17" s="18">
        <v>0</v>
      </c>
      <c r="C17" s="15" t="s">
        <v>164</v>
      </c>
      <c r="D17" s="16"/>
      <c r="E17" s="20">
        <f t="shared" si="0"/>
        <v>0</v>
      </c>
    </row>
    <row r="18" spans="1:5" ht="20.100000000000001" customHeight="1">
      <c r="A18" s="12" t="s">
        <v>111</v>
      </c>
      <c r="B18" s="18">
        <v>0</v>
      </c>
      <c r="C18" s="15" t="s">
        <v>164</v>
      </c>
      <c r="D18" s="16"/>
      <c r="E18" s="20">
        <f t="shared" si="0"/>
        <v>0</v>
      </c>
    </row>
    <row r="19" spans="1:5" ht="20.100000000000001" customHeight="1">
      <c r="A19" s="12" t="s">
        <v>165</v>
      </c>
      <c r="B19" s="18">
        <v>0</v>
      </c>
      <c r="C19" s="15" t="s">
        <v>164</v>
      </c>
      <c r="D19" s="16"/>
      <c r="E19" s="20">
        <f t="shared" si="0"/>
        <v>0</v>
      </c>
    </row>
    <row r="20" spans="1:5" ht="20.100000000000001" customHeight="1">
      <c r="A20" s="12" t="s">
        <v>166</v>
      </c>
      <c r="B20" s="18">
        <v>0</v>
      </c>
      <c r="C20" s="15" t="s">
        <v>164</v>
      </c>
      <c r="D20" s="16"/>
      <c r="E20" s="20">
        <f t="shared" si="0"/>
        <v>0</v>
      </c>
    </row>
    <row r="21" spans="1:5" ht="20.100000000000001" customHeight="1">
      <c r="A21" s="12" t="s">
        <v>167</v>
      </c>
      <c r="B21" s="18">
        <v>0</v>
      </c>
      <c r="C21" s="15" t="s">
        <v>164</v>
      </c>
      <c r="D21" s="16"/>
      <c r="E21" s="20">
        <f t="shared" si="0"/>
        <v>0</v>
      </c>
    </row>
    <row r="22" spans="1:5" ht="20.100000000000001" customHeight="1">
      <c r="A22" s="21" t="s">
        <v>112</v>
      </c>
      <c r="B22" s="22"/>
      <c r="C22" s="22"/>
      <c r="D22" s="22"/>
      <c r="E22" s="23">
        <f>SUM(E15:E21)</f>
        <v>0</v>
      </c>
    </row>
    <row r="23" spans="1:5" ht="20.100000000000001" customHeight="1">
      <c r="A23" s="12"/>
      <c r="B23" s="11"/>
      <c r="C23" s="11"/>
      <c r="D23" s="11"/>
      <c r="E23" s="11"/>
    </row>
    <row r="24" spans="1:5" ht="20.100000000000001" customHeight="1">
      <c r="A24" s="12"/>
      <c r="B24" s="11"/>
      <c r="C24" s="11"/>
      <c r="D24" s="11"/>
      <c r="E24" s="11"/>
    </row>
    <row r="25" spans="1:5" ht="21.95" customHeight="1">
      <c r="A25" s="13" t="s">
        <v>168</v>
      </c>
      <c r="B25" s="14"/>
      <c r="C25" s="14"/>
      <c r="D25" s="14"/>
      <c r="E25" s="14"/>
    </row>
    <row r="26" spans="1:5" ht="20.100000000000001" customHeight="1">
      <c r="A26" s="12" t="s">
        <v>113</v>
      </c>
      <c r="B26" s="18">
        <v>0</v>
      </c>
      <c r="C26" s="11" t="s">
        <v>114</v>
      </c>
      <c r="D26" s="11"/>
      <c r="E26" s="11"/>
    </row>
    <row r="27" spans="1:5" ht="20.100000000000001" customHeight="1">
      <c r="A27" s="12" t="s">
        <v>98</v>
      </c>
      <c r="B27" s="24">
        <f>B9</f>
        <v>0</v>
      </c>
      <c r="C27" s="11" t="s">
        <v>99</v>
      </c>
      <c r="D27" s="11" t="s">
        <v>115</v>
      </c>
      <c r="E27" s="11"/>
    </row>
    <row r="28" spans="1:5" ht="20.100000000000001" customHeight="1">
      <c r="A28" s="12" t="s">
        <v>116</v>
      </c>
      <c r="B28" s="25">
        <f>B26*B27/60</f>
        <v>0</v>
      </c>
      <c r="C28" s="11" t="s">
        <v>103</v>
      </c>
      <c r="D28" s="11"/>
      <c r="E28" s="11"/>
    </row>
    <row r="29" spans="1:5" ht="20.100000000000001" customHeight="1">
      <c r="A29" s="12" t="s">
        <v>117</v>
      </c>
      <c r="B29" s="27">
        <f>IF(B11&gt;0,B28/B11,0)</f>
        <v>0</v>
      </c>
      <c r="C29" s="11" t="s">
        <v>118</v>
      </c>
      <c r="D29" s="11" t="s">
        <v>119</v>
      </c>
      <c r="E29" s="11"/>
    </row>
    <row r="30" spans="1:5" ht="20.100000000000001" customHeight="1">
      <c r="A30" s="12" t="s">
        <v>42</v>
      </c>
      <c r="B30" s="18">
        <v>0</v>
      </c>
      <c r="C30" s="11" t="s">
        <v>118</v>
      </c>
      <c r="D30" s="11" t="s">
        <v>120</v>
      </c>
      <c r="E30" s="11"/>
    </row>
    <row r="31" spans="1:5" ht="20.100000000000001" customHeight="1">
      <c r="A31" s="12" t="s">
        <v>121</v>
      </c>
      <c r="B31" s="20">
        <f>B30*B10</f>
        <v>0</v>
      </c>
      <c r="C31" s="11" t="s">
        <v>97</v>
      </c>
      <c r="D31" s="11"/>
      <c r="E31" s="11"/>
    </row>
    <row r="32" spans="1:5" ht="20.100000000000001" customHeight="1">
      <c r="A32" s="12" t="s">
        <v>122</v>
      </c>
      <c r="B32" s="20">
        <f>IF(B9&gt;0,B31/B9,0)</f>
        <v>0</v>
      </c>
      <c r="C32" s="11" t="s">
        <v>97</v>
      </c>
      <c r="D32" s="11"/>
      <c r="E32" s="11"/>
    </row>
    <row r="33" spans="1:5" ht="35.25" customHeight="1">
      <c r="A33" s="44" t="s">
        <v>169</v>
      </c>
      <c r="B33" s="44"/>
      <c r="C33" s="44"/>
      <c r="D33" s="44"/>
      <c r="E33" s="44"/>
    </row>
    <row r="34" spans="1:5" ht="20.100000000000001" customHeight="1">
      <c r="A34" s="12"/>
      <c r="B34" s="11"/>
      <c r="C34" s="11"/>
      <c r="D34" s="11"/>
      <c r="E34" s="11"/>
    </row>
    <row r="35" spans="1:5" ht="20.100000000000001" customHeight="1">
      <c r="A35" s="12"/>
      <c r="B35" s="11"/>
      <c r="C35" s="11"/>
      <c r="D35" s="11"/>
      <c r="E35" s="11"/>
    </row>
    <row r="36" spans="1:5" ht="21.95" customHeight="1">
      <c r="A36" s="43" t="s">
        <v>46</v>
      </c>
      <c r="B36" s="43"/>
      <c r="C36" s="43"/>
      <c r="D36" s="43"/>
      <c r="E36" s="43"/>
    </row>
    <row r="37" spans="1:5" ht="33.950000000000003" customHeight="1">
      <c r="A37" s="19" t="s">
        <v>104</v>
      </c>
      <c r="B37" s="19" t="s">
        <v>123</v>
      </c>
      <c r="C37" s="19" t="s">
        <v>106</v>
      </c>
      <c r="D37" s="19" t="s">
        <v>124</v>
      </c>
      <c r="E37" s="19" t="s">
        <v>125</v>
      </c>
    </row>
    <row r="38" spans="1:5" ht="20.100000000000001" customHeight="1">
      <c r="A38" s="12" t="s">
        <v>170</v>
      </c>
      <c r="B38" s="18">
        <v>0</v>
      </c>
      <c r="C38" s="15" t="s">
        <v>126</v>
      </c>
      <c r="D38" s="16"/>
      <c r="E38" s="20">
        <f>B38*D38</f>
        <v>0</v>
      </c>
    </row>
    <row r="39" spans="1:5" ht="20.100000000000001" customHeight="1">
      <c r="A39" s="12" t="s">
        <v>171</v>
      </c>
      <c r="B39" s="18">
        <v>0</v>
      </c>
      <c r="C39" s="15" t="s">
        <v>126</v>
      </c>
      <c r="D39" s="16"/>
      <c r="E39" s="20">
        <f>B39*D39</f>
        <v>0</v>
      </c>
    </row>
    <row r="40" spans="1:5" ht="20.100000000000001" customHeight="1">
      <c r="A40" s="12" t="s">
        <v>172</v>
      </c>
      <c r="B40" s="18">
        <v>0</v>
      </c>
      <c r="C40" s="15" t="s">
        <v>126</v>
      </c>
      <c r="D40" s="16"/>
      <c r="E40" s="20">
        <f>B40*D40</f>
        <v>0</v>
      </c>
    </row>
    <row r="41" spans="1:5" ht="20.100000000000001" customHeight="1">
      <c r="A41" s="12" t="s">
        <v>173</v>
      </c>
      <c r="B41" s="18">
        <v>0</v>
      </c>
      <c r="C41" s="15" t="s">
        <v>126</v>
      </c>
      <c r="D41" s="16"/>
      <c r="E41" s="20">
        <f>B41*D41</f>
        <v>0</v>
      </c>
    </row>
    <row r="42" spans="1:5" ht="20.100000000000001" customHeight="1">
      <c r="A42" s="12" t="s">
        <v>174</v>
      </c>
      <c r="B42" s="18">
        <v>0</v>
      </c>
      <c r="C42" s="15" t="s">
        <v>126</v>
      </c>
      <c r="D42" s="16"/>
      <c r="E42" s="20">
        <f>B42*D42</f>
        <v>0</v>
      </c>
    </row>
    <row r="43" spans="1:5" ht="20.100000000000001" customHeight="1">
      <c r="A43" s="21" t="s">
        <v>127</v>
      </c>
      <c r="B43" s="22"/>
      <c r="C43" s="22"/>
      <c r="D43" s="22"/>
      <c r="E43" s="23">
        <f>SUM(E38:E42)</f>
        <v>0</v>
      </c>
    </row>
    <row r="44" spans="1:5" ht="20.100000000000001" customHeight="1">
      <c r="A44" s="12" t="s">
        <v>184</v>
      </c>
      <c r="B44" s="11"/>
      <c r="C44" s="11"/>
      <c r="D44" s="11"/>
      <c r="E44" s="20">
        <f>IF(B9&gt;0,E43/B9,0)</f>
        <v>0</v>
      </c>
    </row>
    <row r="45" spans="1:5" ht="20.100000000000001" customHeight="1">
      <c r="A45" s="12"/>
      <c r="B45" s="11"/>
      <c r="C45" s="11"/>
      <c r="D45" s="11"/>
      <c r="E45" s="11"/>
    </row>
    <row r="46" spans="1:5" ht="20.100000000000001" customHeight="1">
      <c r="A46" s="12"/>
      <c r="B46" s="11"/>
      <c r="C46" s="11"/>
      <c r="D46" s="11"/>
      <c r="E46" s="11"/>
    </row>
    <row r="47" spans="1:5" ht="21.95" customHeight="1">
      <c r="A47" s="13" t="s">
        <v>52</v>
      </c>
      <c r="B47" s="14"/>
      <c r="C47" s="14"/>
      <c r="D47" s="14"/>
      <c r="E47" s="14"/>
    </row>
    <row r="48" spans="1:5" ht="20.100000000000001" customHeight="1">
      <c r="A48" s="12" t="s">
        <v>96</v>
      </c>
      <c r="B48" s="11"/>
      <c r="C48" s="11"/>
      <c r="D48" s="11"/>
      <c r="E48" s="20">
        <f>B8</f>
        <v>0</v>
      </c>
    </row>
    <row r="49" spans="1:5" ht="20.100000000000001" customHeight="1">
      <c r="A49" s="12" t="s">
        <v>128</v>
      </c>
      <c r="B49" s="11"/>
      <c r="C49" s="11"/>
      <c r="D49" s="11"/>
      <c r="E49" s="20">
        <f>E22</f>
        <v>0</v>
      </c>
    </row>
    <row r="50" spans="1:5" ht="20.100000000000001" customHeight="1">
      <c r="A50" s="12" t="s">
        <v>175</v>
      </c>
      <c r="B50" s="11"/>
      <c r="C50" s="11"/>
      <c r="D50" s="11"/>
      <c r="E50" s="20">
        <f>E48-E49</f>
        <v>0</v>
      </c>
    </row>
    <row r="51" spans="1:5" ht="20.100000000000001" customHeight="1">
      <c r="A51" s="12" t="s">
        <v>44</v>
      </c>
      <c r="B51" s="11"/>
      <c r="C51" s="11"/>
      <c r="D51" s="11"/>
      <c r="E51" s="20">
        <f>B32</f>
        <v>0</v>
      </c>
    </row>
    <row r="52" spans="1:5" ht="20.100000000000001" customHeight="1">
      <c r="A52" s="12" t="s">
        <v>129</v>
      </c>
      <c r="B52" s="11"/>
      <c r="C52" s="11"/>
      <c r="D52" s="11"/>
      <c r="E52" s="20">
        <f>E44</f>
        <v>0</v>
      </c>
    </row>
    <row r="53" spans="1:5" ht="20.100000000000001" customHeight="1">
      <c r="A53" s="12" t="s">
        <v>153</v>
      </c>
      <c r="B53" s="11"/>
      <c r="C53" s="11"/>
      <c r="D53" s="11"/>
      <c r="E53" s="29">
        <f>E49+E51+E52</f>
        <v>0</v>
      </c>
    </row>
    <row r="54" spans="1:5" ht="20.100000000000001" customHeight="1">
      <c r="A54" s="12" t="s">
        <v>57</v>
      </c>
      <c r="B54" s="11"/>
      <c r="C54" s="11"/>
      <c r="D54" s="11"/>
      <c r="E54" s="29">
        <f>E48-E53</f>
        <v>0</v>
      </c>
    </row>
    <row r="55" spans="1:5" ht="20.100000000000001" customHeight="1">
      <c r="A55" s="12" t="s">
        <v>59</v>
      </c>
      <c r="B55" s="11"/>
      <c r="C55" s="11"/>
      <c r="D55" s="11"/>
      <c r="E55" s="30">
        <f>IF(E48&gt;0,E54/E48,0)</f>
        <v>0</v>
      </c>
    </row>
    <row r="56" spans="1:5" ht="20.100000000000001" customHeight="1">
      <c r="A56" s="12"/>
      <c r="B56" s="11"/>
      <c r="C56" s="11"/>
      <c r="D56" s="11"/>
      <c r="E56" s="11"/>
    </row>
    <row r="57" spans="1:5" ht="20.100000000000001" customHeight="1">
      <c r="A57" s="12"/>
      <c r="B57" s="11"/>
      <c r="C57" s="11"/>
      <c r="D57" s="11"/>
      <c r="E57" s="11"/>
    </row>
    <row r="58" spans="1:5" ht="21.95" customHeight="1">
      <c r="A58" s="13" t="s">
        <v>63</v>
      </c>
      <c r="B58" s="14"/>
      <c r="C58" s="14"/>
      <c r="D58" s="14"/>
      <c r="E58" s="14"/>
    </row>
    <row r="59" spans="1:5" ht="33.950000000000003" customHeight="1">
      <c r="A59" s="19" t="s">
        <v>104</v>
      </c>
      <c r="B59" s="19" t="s">
        <v>123</v>
      </c>
      <c r="C59" s="19" t="s">
        <v>106</v>
      </c>
      <c r="D59" s="19" t="s">
        <v>130</v>
      </c>
      <c r="E59" s="19" t="s">
        <v>131</v>
      </c>
    </row>
    <row r="60" spans="1:5" ht="21.95" customHeight="1">
      <c r="A60" s="31" t="s">
        <v>132</v>
      </c>
      <c r="B60" s="32"/>
      <c r="C60" s="32"/>
      <c r="D60" s="32"/>
      <c r="E60" s="32"/>
    </row>
    <row r="61" spans="1:5" ht="20.100000000000001" customHeight="1">
      <c r="A61" s="12" t="s">
        <v>176</v>
      </c>
      <c r="B61" s="18">
        <v>0</v>
      </c>
      <c r="C61" s="15" t="s">
        <v>109</v>
      </c>
      <c r="D61" s="16"/>
      <c r="E61" s="20">
        <f>B61*D61</f>
        <v>0</v>
      </c>
    </row>
    <row r="62" spans="1:5" ht="20.100000000000001" customHeight="1">
      <c r="A62" s="12" t="s">
        <v>177</v>
      </c>
      <c r="B62" s="18">
        <v>0</v>
      </c>
      <c r="C62" s="15" t="s">
        <v>109</v>
      </c>
      <c r="D62" s="16"/>
      <c r="E62" s="20">
        <f>B62*D62</f>
        <v>0</v>
      </c>
    </row>
    <row r="63" spans="1:5" ht="20.100000000000001" customHeight="1">
      <c r="A63" s="12" t="s">
        <v>178</v>
      </c>
      <c r="B63" s="18">
        <v>0</v>
      </c>
      <c r="C63" s="15" t="s">
        <v>109</v>
      </c>
      <c r="D63" s="16"/>
      <c r="E63" s="20">
        <f>B63*D63</f>
        <v>0</v>
      </c>
    </row>
    <row r="64" spans="1:5" ht="20.100000000000001" customHeight="1">
      <c r="A64" s="12" t="s">
        <v>179</v>
      </c>
      <c r="B64" s="18">
        <v>0</v>
      </c>
      <c r="C64" s="15" t="s">
        <v>109</v>
      </c>
      <c r="D64" s="16"/>
      <c r="E64" s="20">
        <f>B64*D64</f>
        <v>0</v>
      </c>
    </row>
    <row r="65" spans="1:5" ht="20.100000000000001" customHeight="1">
      <c r="A65" s="21" t="s">
        <v>133</v>
      </c>
      <c r="B65" s="22"/>
      <c r="C65" s="22"/>
      <c r="D65" s="22"/>
      <c r="E65" s="23">
        <f>SUM(E61:E64)</f>
        <v>0</v>
      </c>
    </row>
    <row r="66" spans="1:5" ht="20.100000000000001" customHeight="1">
      <c r="A66" s="12"/>
      <c r="B66" s="11"/>
      <c r="C66" s="11"/>
      <c r="D66" s="11"/>
      <c r="E66" s="11"/>
    </row>
    <row r="67" spans="1:5" ht="21.95" customHeight="1">
      <c r="A67" s="31" t="s">
        <v>134</v>
      </c>
      <c r="B67" s="32"/>
      <c r="C67" s="32"/>
      <c r="D67" s="32"/>
      <c r="E67" s="32"/>
    </row>
    <row r="68" spans="1:5" ht="20.100000000000001" customHeight="1">
      <c r="A68" s="12" t="s">
        <v>180</v>
      </c>
      <c r="B68" s="18">
        <v>0</v>
      </c>
      <c r="C68" s="15" t="s">
        <v>135</v>
      </c>
      <c r="D68" s="16"/>
      <c r="E68" s="20">
        <f>B68*D68</f>
        <v>0</v>
      </c>
    </row>
    <row r="69" spans="1:5" ht="20.100000000000001" customHeight="1">
      <c r="A69" s="12" t="s">
        <v>181</v>
      </c>
      <c r="B69" s="18">
        <v>0</v>
      </c>
      <c r="C69" s="15" t="s">
        <v>135</v>
      </c>
      <c r="D69" s="16"/>
      <c r="E69" s="20">
        <f>B69*D69</f>
        <v>0</v>
      </c>
    </row>
    <row r="70" spans="1:5" ht="20.100000000000001" customHeight="1">
      <c r="A70" s="12" t="s">
        <v>182</v>
      </c>
      <c r="B70" s="18">
        <v>0</v>
      </c>
      <c r="C70" s="15" t="s">
        <v>135</v>
      </c>
      <c r="D70" s="16"/>
      <c r="E70" s="20">
        <f>B70*D70</f>
        <v>0</v>
      </c>
    </row>
    <row r="71" spans="1:5" ht="20.100000000000001" customHeight="1">
      <c r="A71" s="12" t="s">
        <v>155</v>
      </c>
      <c r="B71" s="18">
        <v>0</v>
      </c>
      <c r="C71" s="15" t="s">
        <v>135</v>
      </c>
      <c r="D71" s="16"/>
      <c r="E71" s="20">
        <f>B71*D71</f>
        <v>0</v>
      </c>
    </row>
    <row r="72" spans="1:5" ht="20.100000000000001" customHeight="1">
      <c r="A72" s="21" t="s">
        <v>136</v>
      </c>
      <c r="B72" s="22"/>
      <c r="C72" s="22"/>
      <c r="D72" s="22"/>
      <c r="E72" s="23">
        <f>SUM(E68:E71)</f>
        <v>0</v>
      </c>
    </row>
    <row r="73" spans="1:5" ht="20.100000000000001" customHeight="1">
      <c r="A73" s="12"/>
      <c r="B73" s="11"/>
      <c r="C73" s="11"/>
      <c r="D73" s="11"/>
      <c r="E73" s="11"/>
    </row>
    <row r="74" spans="1:5" ht="20.100000000000001" customHeight="1">
      <c r="A74" s="21" t="s">
        <v>137</v>
      </c>
      <c r="B74" s="22"/>
      <c r="C74" s="22"/>
      <c r="D74" s="22"/>
      <c r="E74" s="23">
        <f>E65+E72</f>
        <v>0</v>
      </c>
    </row>
    <row r="75" spans="1:5" ht="20.100000000000001" customHeight="1">
      <c r="A75" s="12" t="s">
        <v>138</v>
      </c>
      <c r="B75" s="11"/>
      <c r="C75" s="11" t="s">
        <v>99</v>
      </c>
      <c r="D75" s="11"/>
      <c r="E75" s="37" t="str">
        <f>IF(E54&gt;0,ROUNDUP(E74/E54,0),"")</f>
        <v/>
      </c>
    </row>
    <row r="76" spans="1:5" ht="20.100000000000001" customHeight="1">
      <c r="A76" s="12" t="s">
        <v>139</v>
      </c>
      <c r="B76" s="11"/>
      <c r="C76" s="11" t="s">
        <v>140</v>
      </c>
      <c r="D76" s="11"/>
      <c r="E76" s="33" t="str">
        <f>IF(AND(B9&gt;0,E75&lt;&gt;""),E75/B9,"")</f>
        <v/>
      </c>
    </row>
    <row r="77" spans="1:5" ht="20.100000000000001" customHeight="1">
      <c r="A77" s="44" t="s">
        <v>156</v>
      </c>
      <c r="B77" s="44"/>
      <c r="C77" s="44"/>
      <c r="D77" s="44"/>
      <c r="E77" s="44"/>
    </row>
    <row r="78" spans="1:5" ht="20.100000000000001" customHeight="1">
      <c r="A78" s="12"/>
      <c r="B78" s="11"/>
      <c r="C78" s="11"/>
      <c r="D78" s="11"/>
      <c r="E78" s="11"/>
    </row>
    <row r="79" spans="1:5" ht="20.100000000000001" customHeight="1">
      <c r="A79" s="12"/>
      <c r="B79" s="11"/>
      <c r="C79" s="11"/>
      <c r="D79" s="11"/>
      <c r="E79" s="11"/>
    </row>
    <row r="80" spans="1:5" ht="21.95" customHeight="1">
      <c r="A80" s="34" t="s">
        <v>79</v>
      </c>
      <c r="B80" s="35"/>
      <c r="C80" s="35"/>
      <c r="D80" s="35"/>
      <c r="E80" s="35"/>
    </row>
    <row r="81" spans="1:5" ht="20.100000000000001" customHeight="1">
      <c r="A81" s="12"/>
      <c r="B81" s="11"/>
      <c r="C81" s="11"/>
      <c r="D81" s="11"/>
      <c r="E81" s="11"/>
    </row>
    <row r="82" spans="1:5" ht="21.95" customHeight="1">
      <c r="A82" s="31" t="s">
        <v>141</v>
      </c>
      <c r="B82" s="32"/>
      <c r="C82" s="32"/>
      <c r="D82" s="32"/>
      <c r="E82" s="32"/>
    </row>
    <row r="83" spans="1:5" ht="20.100000000000001" customHeight="1">
      <c r="A83" s="12" t="s">
        <v>143</v>
      </c>
      <c r="B83" s="11"/>
      <c r="C83" s="11" t="s">
        <v>99</v>
      </c>
      <c r="D83" s="11"/>
      <c r="E83" s="36">
        <f>B9</f>
        <v>0</v>
      </c>
    </row>
    <row r="84" spans="1:5" ht="20.100000000000001" customHeight="1">
      <c r="A84" s="12" t="s">
        <v>144</v>
      </c>
      <c r="B84" s="11"/>
      <c r="C84" s="11" t="s">
        <v>97</v>
      </c>
      <c r="D84" s="11"/>
      <c r="E84" s="28">
        <f>B8</f>
        <v>0</v>
      </c>
    </row>
    <row r="85" spans="1:5" ht="20.100000000000001" customHeight="1">
      <c r="A85" s="12"/>
      <c r="B85" s="11"/>
      <c r="C85" s="11"/>
      <c r="D85" s="11"/>
      <c r="E85" s="11"/>
    </row>
    <row r="86" spans="1:5" ht="21.95" customHeight="1">
      <c r="A86" s="31" t="s">
        <v>145</v>
      </c>
      <c r="B86" s="32"/>
      <c r="C86" s="32"/>
      <c r="D86" s="32" t="s">
        <v>157</v>
      </c>
      <c r="E86" s="32" t="s">
        <v>142</v>
      </c>
    </row>
    <row r="87" spans="1:5" ht="20.100000000000001" customHeight="1">
      <c r="A87" s="12" t="s">
        <v>146</v>
      </c>
      <c r="B87" s="11"/>
      <c r="C87" s="11" t="s">
        <v>97</v>
      </c>
      <c r="D87" s="28">
        <f>E15+E16</f>
        <v>0</v>
      </c>
      <c r="E87" s="28">
        <f>D87*B9</f>
        <v>0</v>
      </c>
    </row>
    <row r="88" spans="1:5" ht="20.100000000000001" customHeight="1">
      <c r="A88" s="12" t="s">
        <v>110</v>
      </c>
      <c r="B88" s="11"/>
      <c r="C88" s="11" t="s">
        <v>97</v>
      </c>
      <c r="D88" s="28">
        <f>E20</f>
        <v>0</v>
      </c>
      <c r="E88" s="28">
        <f>D88*B9</f>
        <v>0</v>
      </c>
    </row>
    <row r="89" spans="1:5" ht="20.100000000000001" customHeight="1">
      <c r="A89" s="12" t="s">
        <v>147</v>
      </c>
      <c r="B89" s="11"/>
      <c r="C89" s="11" t="s">
        <v>97</v>
      </c>
      <c r="D89" s="28">
        <f>E18+E19</f>
        <v>0</v>
      </c>
      <c r="E89" s="28">
        <f>D89*B9</f>
        <v>0</v>
      </c>
    </row>
    <row r="90" spans="1:5" ht="20.100000000000001" customHeight="1">
      <c r="A90" s="12" t="s">
        <v>148</v>
      </c>
      <c r="B90" s="11"/>
      <c r="C90" s="11" t="s">
        <v>97</v>
      </c>
      <c r="D90" s="28">
        <f>E17+E21</f>
        <v>0</v>
      </c>
      <c r="E90" s="28">
        <f>D90*B9</f>
        <v>0</v>
      </c>
    </row>
    <row r="91" spans="1:5" ht="20.100000000000001" customHeight="1">
      <c r="A91" s="12"/>
      <c r="B91" s="11"/>
      <c r="C91" s="11"/>
      <c r="D91" s="11"/>
      <c r="E91" s="11"/>
    </row>
    <row r="92" spans="1:5" ht="21.95" customHeight="1">
      <c r="A92" s="31" t="s">
        <v>149</v>
      </c>
      <c r="B92" s="32"/>
      <c r="C92" s="32"/>
      <c r="D92" s="32"/>
      <c r="E92" s="32"/>
    </row>
    <row r="93" spans="1:5" ht="20.100000000000001" customHeight="1">
      <c r="A93" s="12" t="s">
        <v>150</v>
      </c>
      <c r="B93" s="11"/>
      <c r="C93" s="11" t="s">
        <v>118</v>
      </c>
      <c r="D93" s="11"/>
      <c r="E93" s="26">
        <f>B30</f>
        <v>0</v>
      </c>
    </row>
    <row r="94" spans="1:5" ht="20.100000000000001" customHeight="1">
      <c r="A94" s="12" t="s">
        <v>100</v>
      </c>
      <c r="B94" s="11"/>
      <c r="C94" s="11" t="s">
        <v>151</v>
      </c>
      <c r="D94" s="11"/>
      <c r="E94" s="28">
        <f>B10</f>
        <v>0</v>
      </c>
    </row>
    <row r="95" spans="1:5" ht="20.100000000000001" customHeight="1">
      <c r="A95" s="12" t="s">
        <v>152</v>
      </c>
      <c r="B95" s="11"/>
      <c r="C95" s="11" t="s">
        <v>151</v>
      </c>
      <c r="D95" s="11"/>
      <c r="E95" s="28">
        <f>E43</f>
        <v>0</v>
      </c>
    </row>
    <row r="96" spans="1:5" ht="20.100000000000001" customHeight="1">
      <c r="A96" s="12"/>
      <c r="B96" s="11"/>
      <c r="C96" s="11"/>
      <c r="D96" s="11"/>
      <c r="E96" s="11"/>
    </row>
    <row r="97" spans="1:5" ht="21.95" customHeight="1">
      <c r="A97" s="31" t="s">
        <v>63</v>
      </c>
      <c r="B97" s="32"/>
      <c r="C97" s="32"/>
      <c r="D97" s="32"/>
      <c r="E97" s="32"/>
    </row>
    <row r="98" spans="1:5" ht="20.100000000000001" customHeight="1">
      <c r="A98" s="12" t="s">
        <v>132</v>
      </c>
      <c r="B98" s="11"/>
      <c r="C98" s="11" t="s">
        <v>97</v>
      </c>
      <c r="D98" s="11"/>
      <c r="E98" s="28">
        <f>E65</f>
        <v>0</v>
      </c>
    </row>
    <row r="99" spans="1:5" ht="20.100000000000001" customHeight="1">
      <c r="A99" s="12" t="s">
        <v>134</v>
      </c>
      <c r="B99" s="11"/>
      <c r="C99" s="11" t="s">
        <v>97</v>
      </c>
      <c r="D99" s="11"/>
      <c r="E99" s="28">
        <f>E72</f>
        <v>0</v>
      </c>
    </row>
    <row r="100" spans="1:5" ht="20.100000000000001" customHeight="1">
      <c r="A100" s="12"/>
      <c r="B100" s="11"/>
      <c r="C100" s="11"/>
      <c r="D100" s="11"/>
      <c r="E100" s="11"/>
    </row>
    <row r="101" spans="1:5" ht="20.100000000000001" customHeight="1">
      <c r="A101" s="12"/>
      <c r="B101" s="11"/>
      <c r="C101" s="11"/>
      <c r="D101" s="11"/>
      <c r="E101" s="11"/>
    </row>
    <row r="102" spans="1:5" ht="20.100000000000001" customHeight="1">
      <c r="A102" s="12"/>
      <c r="B102" s="11"/>
      <c r="C102" s="11"/>
      <c r="D102" s="11"/>
      <c r="E102" s="11"/>
    </row>
    <row r="103" spans="1:5" ht="20.100000000000001" customHeight="1">
      <c r="A103" s="12"/>
      <c r="B103" s="11"/>
      <c r="C103" s="11"/>
      <c r="D103" s="11"/>
      <c r="E103" s="11"/>
    </row>
    <row r="104" spans="1:5" ht="20.100000000000001" customHeight="1">
      <c r="A104" s="12"/>
      <c r="B104" s="11"/>
      <c r="C104" s="11"/>
      <c r="D104" s="11"/>
      <c r="E104" s="11"/>
    </row>
    <row r="105" spans="1:5" ht="20.100000000000001" customHeight="1">
      <c r="A105" s="12"/>
      <c r="B105" s="11"/>
      <c r="C105" s="11"/>
      <c r="D105" s="11"/>
      <c r="E105" s="11"/>
    </row>
    <row r="106" spans="1:5" ht="20.100000000000001" customHeight="1">
      <c r="A106" s="12"/>
      <c r="B106" s="11"/>
      <c r="C106" s="11"/>
      <c r="D106" s="11"/>
      <c r="E106" s="11"/>
    </row>
    <row r="107" spans="1:5" ht="20.100000000000001" customHeight="1">
      <c r="A107" s="12"/>
      <c r="B107" s="11"/>
      <c r="C107" s="11"/>
      <c r="D107" s="11"/>
      <c r="E107" s="11"/>
    </row>
    <row r="108" spans="1:5" ht="20.100000000000001" customHeight="1">
      <c r="A108" s="12"/>
      <c r="B108" s="11"/>
      <c r="C108" s="11"/>
      <c r="D108" s="11"/>
      <c r="E108" s="11"/>
    </row>
    <row r="109" spans="1:5" ht="20.100000000000001" customHeight="1">
      <c r="A109" s="12"/>
      <c r="B109" s="11"/>
      <c r="C109" s="11"/>
      <c r="D109" s="11"/>
      <c r="E109" s="11"/>
    </row>
    <row r="110" spans="1:5" ht="20.100000000000001" customHeight="1">
      <c r="A110" s="12"/>
      <c r="B110" s="11"/>
      <c r="C110" s="11"/>
      <c r="D110" s="11"/>
      <c r="E110" s="11"/>
    </row>
    <row r="111" spans="1:5" ht="20.100000000000001" customHeight="1">
      <c r="A111" s="12"/>
      <c r="B111" s="11"/>
      <c r="C111" s="11"/>
      <c r="D111" s="11"/>
      <c r="E111" s="11"/>
    </row>
    <row r="112" spans="1:5" ht="20.100000000000001" customHeight="1">
      <c r="A112" s="12"/>
      <c r="B112" s="11"/>
      <c r="C112" s="11"/>
      <c r="D112" s="11"/>
      <c r="E112" s="11"/>
    </row>
    <row r="113" spans="1:5" ht="20.100000000000001" customHeight="1">
      <c r="A113" s="12"/>
      <c r="B113" s="11"/>
      <c r="C113" s="11"/>
      <c r="D113" s="11"/>
      <c r="E113" s="11"/>
    </row>
    <row r="114" spans="1:5" ht="20.100000000000001" customHeight="1">
      <c r="A114" s="12"/>
      <c r="B114" s="11"/>
      <c r="C114" s="11"/>
      <c r="D114" s="11"/>
      <c r="E114" s="11"/>
    </row>
    <row r="115" spans="1:5" ht="20.100000000000001" customHeight="1">
      <c r="A115" s="12"/>
      <c r="B115" s="11"/>
      <c r="C115" s="11"/>
      <c r="D115" s="11"/>
      <c r="E115" s="11"/>
    </row>
  </sheetData>
  <mergeCells count="5">
    <mergeCell ref="A2:E2"/>
    <mergeCell ref="A3:E3"/>
    <mergeCell ref="A33:E33"/>
    <mergeCell ref="A36:E36"/>
    <mergeCell ref="A77:E7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133D80E781D8E4FACCD2E560579C7FB" ma:contentTypeVersion="16" ma:contentTypeDescription="Ein neues Dokument erstellen." ma:contentTypeScope="" ma:versionID="e03b623e94dcd64dea5ec011f22b2768">
  <xsd:schema xmlns:xsd="http://www.w3.org/2001/XMLSchema" xmlns:xs="http://www.w3.org/2001/XMLSchema" xmlns:p="http://schemas.microsoft.com/office/2006/metadata/properties" xmlns:ns2="4d2ccde4-d348-4269-b049-30a1b0b6ea6a" xmlns:ns3="11d991d6-2c79-4656-8afc-672110bea5dd" targetNamespace="http://schemas.microsoft.com/office/2006/metadata/properties" ma:root="true" ma:fieldsID="337c3e55758a84bd9f8e54c255eda272" ns2:_="" ns3:_="">
    <xsd:import namespace="4d2ccde4-d348-4269-b049-30a1b0b6ea6a"/>
    <xsd:import namespace="11d991d6-2c79-4656-8afc-672110bea5d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ccde4-d348-4269-b049-30a1b0b6ea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896434df-b1f4-462f-bdcd-ceb41590175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d991d6-2c79-4656-8afc-672110bea5dd"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0" nillable="true" ma:displayName="Taxonomy Catch All Column" ma:hidden="true" ma:list="{802d8dfc-7972-41b0-9ae1-a9ed3e4d957a}" ma:internalName="TaxCatchAll" ma:showField="CatchAllData" ma:web="11d991d6-2c79-4656-8afc-672110bea5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2ccde4-d348-4269-b049-30a1b0b6ea6a">
      <Terms xmlns="http://schemas.microsoft.com/office/infopath/2007/PartnerControls"/>
    </lcf76f155ced4ddcb4097134ff3c332f>
    <TaxCatchAll xmlns="11d991d6-2c79-4656-8afc-672110bea5dd" xsi:nil="true"/>
  </documentManagement>
</p:properties>
</file>

<file path=customXml/itemProps1.xml><?xml version="1.0" encoding="utf-8"?>
<ds:datastoreItem xmlns:ds="http://schemas.openxmlformats.org/officeDocument/2006/customXml" ds:itemID="{D199D2AD-EDF1-4937-A123-EBCEDA09D5B4}">
  <ds:schemaRefs>
    <ds:schemaRef ds:uri="http://schemas.microsoft.com/sharepoint/v3/contenttype/forms"/>
  </ds:schemaRefs>
</ds:datastoreItem>
</file>

<file path=customXml/itemProps2.xml><?xml version="1.0" encoding="utf-8"?>
<ds:datastoreItem xmlns:ds="http://schemas.openxmlformats.org/officeDocument/2006/customXml" ds:itemID="{B1B97DC8-2FB1-4034-8457-F2169AC650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2ccde4-d348-4269-b049-30a1b0b6ea6a"/>
    <ds:schemaRef ds:uri="11d991d6-2c79-4656-8afc-672110bea5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0BF117-0E31-4503-87F3-92CFD77DB6D6}">
  <ds:schemaRefs>
    <ds:schemaRef ds:uri="http://schemas.microsoft.com/office/2006/metadata/properties"/>
    <ds:schemaRef ds:uri="http://schemas.microsoft.com/office/infopath/2007/PartnerControls"/>
    <ds:schemaRef ds:uri="4d2ccde4-d348-4269-b049-30a1b0b6ea6a"/>
    <ds:schemaRef ds:uri="11d991d6-2c79-4656-8afc-672110bea5d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Erläuterungen</vt:lpstr>
      <vt:lpstr>Handel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Jürgen Biffar</cp:lastModifiedBy>
  <dcterms:created xsi:type="dcterms:W3CDTF">2026-09-11T07:20:24Z</dcterms:created>
  <dcterms:modified xsi:type="dcterms:W3CDTF">2026-09-11T07:20:51Z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0x0101005133D80E781D8E4FACCD2E560579C7FB</vt:lpwstr>
  </property>
  <property fmtid="{D5CDD505-2E9C-101B-9397-08002B2CF9AE}" pid="3" name="MediaServiceImageTags">
    <vt:lpwstr/>
  </property>
</Properties>
</file>